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<sst xmlns="http://schemas.openxmlformats.org/spreadsheetml/2006/main" count="67" uniqueCount="51">
  <si>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čas</t>
  </si>
  <si>
    <t>tr</t>
  </si>
  <si>
    <t>ce</t>
  </si>
  <si>
    <t>výsledný</t>
  </si>
  <si>
    <t>pořadí</t>
  </si>
  <si>
    <t>Chrást A</t>
  </si>
  <si>
    <t>Horní Hradiště C</t>
  </si>
  <si>
    <t>Mrtník A</t>
  </si>
  <si>
    <t>Horní Bělá</t>
  </si>
  <si>
    <t>Obora A</t>
  </si>
  <si>
    <t>Horní Bříza</t>
  </si>
  <si>
    <t>Mrtník B</t>
  </si>
  <si>
    <t>Obora B</t>
  </si>
  <si>
    <t>NP</t>
  </si>
  <si>
    <t>Horní Hradiště B</t>
  </si>
  <si>
    <t>Manětín B</t>
  </si>
  <si>
    <t>Kožlany A</t>
  </si>
  <si>
    <t>Obora C</t>
  </si>
  <si>
    <t>Nekmíř</t>
  </si>
  <si>
    <t>Nevřeň</t>
  </si>
  <si>
    <t>Bučí</t>
  </si>
  <si>
    <t>Horní Hradiště A</t>
  </si>
  <si>
    <t>Žichlice</t>
  </si>
  <si>
    <t>Kožlany B</t>
  </si>
  <si>
    <t>Tlučná A</t>
  </si>
  <si>
    <t>Manětín A</t>
  </si>
  <si>
    <t>Kaznějov</t>
  </si>
  <si>
    <t>Obora D</t>
  </si>
  <si>
    <t>Chrást B</t>
  </si>
  <si>
    <t>Všeruby</t>
  </si>
  <si>
    <t>Chotíkov</t>
  </si>
  <si>
    <t>Obora E</t>
  </si>
  <si>
    <t>Ledce</t>
  </si>
  <si>
    <t>O pohár SDH Manětín</t>
  </si>
  <si>
    <t>starší</t>
  </si>
  <si>
    <t>tr.body</t>
  </si>
  <si>
    <t>celk.čas</t>
  </si>
  <si>
    <t>výsledný čas</t>
  </si>
  <si>
    <t>H.Hradiště</t>
  </si>
  <si>
    <t>H.Bříza</t>
  </si>
  <si>
    <t>Kožlany</t>
  </si>
  <si>
    <t>Obora</t>
  </si>
  <si>
    <t>Krsy</t>
  </si>
  <si>
    <t>Tlučná</t>
  </si>
  <si>
    <t>Chrást</t>
  </si>
  <si>
    <t>Manětín „B“</t>
  </si>
  <si>
    <t>Nevřeň „A“</t>
  </si>
  <si>
    <t>H.Bělá</t>
  </si>
  <si>
    <t>Manětín „A“</t>
  </si>
  <si>
    <t>Nevřeň „B“</t>
  </si>
  <si>
    <t>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</si>
</sst>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8" fillId="0" borderId="15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0" borderId="18" xfId="0" applyNumberFormat="1" applyBorder="1" applyAlignment="1">
      <alignment/>
    </xf>
    <xf numFmtId="0" fontId="0" fillId="0" borderId="19" xfId="0" applyNumberFormat="1" applyBorder="1" applyAlignment="1" applyProtection="1">
      <alignment/>
      <protection hidden="1"/>
    </xf>
    <xf numFmtId="0" fontId="0" fillId="0" borderId="0" xfId="0" applyFont="1" applyAlignment="1">
      <alignment/>
    </xf>
    <xf numFmtId="0" fontId="18" fillId="0" borderId="20" xfId="0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8" fillId="0" borderId="27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 applyProtection="1">
      <alignment/>
      <protection hidden="1"/>
    </xf>
    <xf numFmtId="0" fontId="18" fillId="0" borderId="28" xfId="0" applyFon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24" borderId="18" xfId="0" applyNumberFormat="1" applyFill="1" applyBorder="1" applyAlignment="1" applyProtection="1">
      <alignment/>
      <protection hidden="1"/>
    </xf>
    <xf numFmtId="2" fontId="0" fillId="0" borderId="21" xfId="0" applyNumberFormat="1" applyBorder="1" applyAlignment="1">
      <alignment horizontal="center"/>
    </xf>
    <xf numFmtId="2" fontId="19" fillId="0" borderId="16" xfId="0" applyNumberFormat="1" applyFont="1" applyBorder="1" applyAlignment="1">
      <alignment/>
    </xf>
    <xf numFmtId="2" fontId="19" fillId="0" borderId="21" xfId="0" applyNumberFormat="1" applyFont="1" applyBorder="1" applyAlignment="1">
      <alignment horizontal="center"/>
    </xf>
    <xf numFmtId="2" fontId="19" fillId="0" borderId="18" xfId="0" applyNumberFormat="1" applyFont="1" applyBorder="1" applyAlignment="1" applyProtection="1">
      <alignment/>
      <protection hidden="1"/>
    </xf>
    <xf numFmtId="2" fontId="0" fillId="24" borderId="18" xfId="0" applyNumberFormat="1" applyFont="1" applyFill="1" applyBorder="1" applyAlignment="1" applyProtection="1">
      <alignment/>
      <protection locked="0"/>
    </xf>
    <xf numFmtId="2" fontId="0" fillId="24" borderId="18" xfId="0" applyNumberFormat="1" applyFont="1" applyFill="1" applyBorder="1" applyAlignment="1" applyProtection="1">
      <alignment/>
      <protection hidden="1"/>
    </xf>
    <xf numFmtId="2" fontId="0" fillId="24" borderId="18" xfId="0" applyNumberFormat="1" applyFont="1" applyFill="1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ont>
        <b val="0"/>
        <strike/>
      </font>
    </dxf>
    <dxf>
      <font>
        <b val="0"/>
        <strike/>
      </font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2" max="2" width="25.140625" style="0" customWidth="1"/>
    <col min="9" max="9" width="11.421875" style="0" customWidth="1"/>
  </cols>
  <sheetData>
    <row r="3" spans="2:11" ht="12.75">
      <c r="B3" s="1"/>
      <c r="C3" s="2" t="s">
        <v>0</v>
      </c>
      <c r="D3" s="3" t="s">
        <v>1</v>
      </c>
      <c r="E3" s="4" t="s">
        <v>2</v>
      </c>
      <c r="F3" s="2" t="s">
        <v>0</v>
      </c>
      <c r="G3" s="3" t="s">
        <v>1</v>
      </c>
      <c r="H3" s="4" t="s">
        <v>2</v>
      </c>
      <c r="I3" s="2" t="s">
        <v>3</v>
      </c>
      <c r="J3" s="4"/>
      <c r="K3" s="5" t="s">
        <v>4</v>
      </c>
    </row>
    <row r="4" spans="1:12" ht="20.25">
      <c r="A4">
        <v>1</v>
      </c>
      <c r="B4" s="6" t="s">
        <v>5</v>
      </c>
      <c r="C4" s="7">
        <v>120.43</v>
      </c>
      <c r="D4" s="8">
        <v>70</v>
      </c>
      <c r="E4" s="37">
        <f aca="true" t="shared" si="0" ref="E4:E30">SUM(C4:D4)</f>
        <v>190.43</v>
      </c>
      <c r="F4" s="7">
        <v>136.11</v>
      </c>
      <c r="G4" s="8">
        <v>60</v>
      </c>
      <c r="H4" s="10">
        <f aca="true" t="shared" si="1" ref="H4:H30">SUM(F4:G4)</f>
        <v>196.11</v>
      </c>
      <c r="I4" s="11">
        <f aca="true" t="shared" si="2" ref="I4:I30">IF(E4&gt;H4,H4,IF(H4&gt;E4,E4))</f>
        <v>190.43</v>
      </c>
      <c r="J4" s="12"/>
      <c r="K4" s="13">
        <f aca="true" t="shared" si="3" ref="K4:K30">RANK(I4,I$4:I$30,1)</f>
        <v>16</v>
      </c>
      <c r="L4" s="14"/>
    </row>
    <row r="5" spans="1:11" ht="20.25">
      <c r="A5">
        <v>2</v>
      </c>
      <c r="B5" s="15" t="s">
        <v>6</v>
      </c>
      <c r="C5" s="16">
        <v>128.21</v>
      </c>
      <c r="D5" s="16">
        <v>65</v>
      </c>
      <c r="E5" s="37">
        <f t="shared" si="0"/>
        <v>193.21</v>
      </c>
      <c r="F5" s="7">
        <v>152.52</v>
      </c>
      <c r="G5" s="16">
        <v>90</v>
      </c>
      <c r="H5" s="10">
        <f t="shared" si="1"/>
        <v>242.52</v>
      </c>
      <c r="I5" s="11">
        <f t="shared" si="2"/>
        <v>193.21</v>
      </c>
      <c r="J5" s="17"/>
      <c r="K5" s="13">
        <f t="shared" si="3"/>
        <v>18</v>
      </c>
    </row>
    <row r="6" spans="1:11" ht="20.25">
      <c r="A6">
        <v>3</v>
      </c>
      <c r="B6" s="15" t="s">
        <v>7</v>
      </c>
      <c r="C6" s="18">
        <v>174.59</v>
      </c>
      <c r="D6" s="16">
        <v>115</v>
      </c>
      <c r="E6" s="9">
        <f t="shared" si="0"/>
        <v>289.59000000000003</v>
      </c>
      <c r="F6" s="7">
        <v>130.47</v>
      </c>
      <c r="G6" s="16">
        <v>25</v>
      </c>
      <c r="H6" s="38">
        <f t="shared" si="1"/>
        <v>155.47</v>
      </c>
      <c r="I6" s="11">
        <f t="shared" si="2"/>
        <v>155.47</v>
      </c>
      <c r="J6" s="17"/>
      <c r="K6" s="13">
        <f t="shared" si="3"/>
        <v>13</v>
      </c>
    </row>
    <row r="7" spans="1:11" ht="20.25">
      <c r="A7">
        <v>4</v>
      </c>
      <c r="B7" s="15" t="s">
        <v>8</v>
      </c>
      <c r="C7" s="18">
        <v>158.43</v>
      </c>
      <c r="D7" s="16">
        <v>110</v>
      </c>
      <c r="E7" s="9">
        <f t="shared" si="0"/>
        <v>268.43</v>
      </c>
      <c r="F7" s="7">
        <v>132.59</v>
      </c>
      <c r="G7" s="16">
        <v>90</v>
      </c>
      <c r="H7" s="10">
        <f t="shared" si="1"/>
        <v>222.59</v>
      </c>
      <c r="I7" s="11">
        <f t="shared" si="2"/>
        <v>222.59</v>
      </c>
      <c r="J7" s="17"/>
      <c r="K7" s="13">
        <f t="shared" si="3"/>
        <v>20</v>
      </c>
    </row>
    <row r="8" spans="1:11" ht="20.25">
      <c r="A8">
        <v>5</v>
      </c>
      <c r="B8" s="15" t="s">
        <v>9</v>
      </c>
      <c r="C8" s="18">
        <v>97.19</v>
      </c>
      <c r="D8" s="16">
        <v>10</v>
      </c>
      <c r="E8" s="9">
        <f t="shared" si="0"/>
        <v>107.19</v>
      </c>
      <c r="F8" s="7">
        <v>81.83</v>
      </c>
      <c r="G8" s="16">
        <v>15</v>
      </c>
      <c r="H8" s="38">
        <f t="shared" si="1"/>
        <v>96.83</v>
      </c>
      <c r="I8" s="11">
        <f t="shared" si="2"/>
        <v>96.83</v>
      </c>
      <c r="J8" s="17"/>
      <c r="K8" s="13">
        <f t="shared" si="3"/>
        <v>4</v>
      </c>
    </row>
    <row r="9" spans="1:11" ht="20.25">
      <c r="A9">
        <v>6</v>
      </c>
      <c r="B9" s="15" t="s">
        <v>10</v>
      </c>
      <c r="C9" s="18">
        <v>520</v>
      </c>
      <c r="D9" s="16"/>
      <c r="E9" s="9">
        <f t="shared" si="0"/>
        <v>520</v>
      </c>
      <c r="F9" s="7">
        <v>164.89</v>
      </c>
      <c r="G9" s="16">
        <v>185</v>
      </c>
      <c r="H9" s="39">
        <f t="shared" si="1"/>
        <v>349.89</v>
      </c>
      <c r="I9" s="11">
        <f t="shared" si="2"/>
        <v>349.89</v>
      </c>
      <c r="J9" s="17"/>
      <c r="K9" s="13">
        <f t="shared" si="3"/>
        <v>27</v>
      </c>
    </row>
    <row r="10" spans="1:11" ht="20.25">
      <c r="A10">
        <v>7</v>
      </c>
      <c r="B10" s="15" t="s">
        <v>11</v>
      </c>
      <c r="C10" s="18">
        <v>298.38</v>
      </c>
      <c r="D10" s="16">
        <v>110</v>
      </c>
      <c r="E10" s="9">
        <f t="shared" si="0"/>
        <v>408.38</v>
      </c>
      <c r="F10" s="7">
        <v>199.43</v>
      </c>
      <c r="G10" s="16">
        <v>95</v>
      </c>
      <c r="H10" s="38">
        <f t="shared" si="1"/>
        <v>294.43</v>
      </c>
      <c r="I10" s="11">
        <f t="shared" si="2"/>
        <v>294.43</v>
      </c>
      <c r="J10" s="17"/>
      <c r="K10" s="13">
        <f t="shared" si="3"/>
        <v>25</v>
      </c>
    </row>
    <row r="11" spans="1:11" ht="20.25">
      <c r="A11">
        <v>8</v>
      </c>
      <c r="B11" s="15" t="s">
        <v>12</v>
      </c>
      <c r="C11" s="18">
        <v>125.78</v>
      </c>
      <c r="D11" s="16">
        <v>50</v>
      </c>
      <c r="E11" s="37">
        <f t="shared" si="0"/>
        <v>175.78</v>
      </c>
      <c r="F11" s="7">
        <v>500</v>
      </c>
      <c r="G11" s="16" t="s">
        <v>13</v>
      </c>
      <c r="H11" s="10">
        <f t="shared" si="1"/>
        <v>500</v>
      </c>
      <c r="I11" s="11">
        <f t="shared" si="2"/>
        <v>175.78</v>
      </c>
      <c r="J11" s="17"/>
      <c r="K11" s="13">
        <f t="shared" si="3"/>
        <v>14</v>
      </c>
    </row>
    <row r="12" spans="1:11" ht="20.25">
      <c r="A12">
        <v>9</v>
      </c>
      <c r="B12" s="15" t="s">
        <v>14</v>
      </c>
      <c r="C12" s="18">
        <v>119.82</v>
      </c>
      <c r="D12" s="16">
        <v>10</v>
      </c>
      <c r="E12" s="9">
        <f t="shared" si="0"/>
        <v>129.82</v>
      </c>
      <c r="F12" s="7">
        <v>107.79</v>
      </c>
      <c r="G12" s="16">
        <v>5</v>
      </c>
      <c r="H12" s="38">
        <f t="shared" si="1"/>
        <v>112.79</v>
      </c>
      <c r="I12" s="11">
        <f t="shared" si="2"/>
        <v>112.79</v>
      </c>
      <c r="J12" s="17"/>
      <c r="K12" s="13">
        <f t="shared" si="3"/>
        <v>6</v>
      </c>
    </row>
    <row r="13" spans="1:11" ht="20.25">
      <c r="A13">
        <v>10</v>
      </c>
      <c r="B13" s="15" t="s">
        <v>15</v>
      </c>
      <c r="C13" s="18">
        <v>95.87</v>
      </c>
      <c r="D13" s="16">
        <v>25</v>
      </c>
      <c r="E13" s="37">
        <f t="shared" si="0"/>
        <v>120.87</v>
      </c>
      <c r="F13" s="7">
        <v>129.56</v>
      </c>
      <c r="G13" s="16">
        <v>40</v>
      </c>
      <c r="H13" s="10">
        <f t="shared" si="1"/>
        <v>169.56</v>
      </c>
      <c r="I13" s="11">
        <f t="shared" si="2"/>
        <v>120.87</v>
      </c>
      <c r="J13" s="17"/>
      <c r="K13" s="13">
        <f t="shared" si="3"/>
        <v>8</v>
      </c>
    </row>
    <row r="14" spans="1:11" ht="20.25">
      <c r="A14">
        <v>11</v>
      </c>
      <c r="B14" s="15" t="s">
        <v>16</v>
      </c>
      <c r="C14" s="18">
        <v>107.15</v>
      </c>
      <c r="D14" s="16">
        <v>50</v>
      </c>
      <c r="E14" s="9">
        <f t="shared" si="0"/>
        <v>157.15</v>
      </c>
      <c r="F14" s="7">
        <v>106.63</v>
      </c>
      <c r="G14" s="16">
        <v>25</v>
      </c>
      <c r="H14" s="38">
        <f t="shared" si="1"/>
        <v>131.63</v>
      </c>
      <c r="I14" s="11">
        <f t="shared" si="2"/>
        <v>131.63</v>
      </c>
      <c r="J14" s="17"/>
      <c r="K14" s="13">
        <f t="shared" si="3"/>
        <v>9</v>
      </c>
    </row>
    <row r="15" spans="1:11" ht="20.25">
      <c r="A15">
        <v>12</v>
      </c>
      <c r="B15" s="15" t="s">
        <v>17</v>
      </c>
      <c r="C15" s="18">
        <v>118.18</v>
      </c>
      <c r="D15" s="16">
        <v>25</v>
      </c>
      <c r="E15" s="37">
        <f t="shared" si="0"/>
        <v>143.18</v>
      </c>
      <c r="F15" s="7">
        <v>119.46</v>
      </c>
      <c r="G15" s="16">
        <v>30</v>
      </c>
      <c r="H15" s="10">
        <f t="shared" si="1"/>
        <v>149.45999999999998</v>
      </c>
      <c r="I15" s="11">
        <f t="shared" si="2"/>
        <v>143.18</v>
      </c>
      <c r="J15" s="17"/>
      <c r="K15" s="13">
        <f t="shared" si="3"/>
        <v>12</v>
      </c>
    </row>
    <row r="16" spans="1:11" ht="20.25">
      <c r="A16">
        <v>13</v>
      </c>
      <c r="B16" s="15" t="s">
        <v>18</v>
      </c>
      <c r="C16" s="18">
        <v>111.15</v>
      </c>
      <c r="D16" s="16">
        <v>60</v>
      </c>
      <c r="E16" s="9">
        <f t="shared" si="0"/>
        <v>171.15</v>
      </c>
      <c r="F16" s="7">
        <v>86.81</v>
      </c>
      <c r="G16" s="16">
        <v>20</v>
      </c>
      <c r="H16" s="38">
        <f t="shared" si="1"/>
        <v>106.81</v>
      </c>
      <c r="I16" s="11">
        <f t="shared" si="2"/>
        <v>106.81</v>
      </c>
      <c r="J16" s="17"/>
      <c r="K16" s="13">
        <f t="shared" si="3"/>
        <v>5</v>
      </c>
    </row>
    <row r="17" spans="1:11" ht="20.25">
      <c r="A17">
        <v>14</v>
      </c>
      <c r="B17" s="15" t="s">
        <v>19</v>
      </c>
      <c r="C17" s="18">
        <v>74.5</v>
      </c>
      <c r="D17" s="16">
        <v>35</v>
      </c>
      <c r="E17" s="9">
        <f t="shared" si="0"/>
        <v>109.5</v>
      </c>
      <c r="F17" s="7">
        <v>66.37</v>
      </c>
      <c r="G17" s="16">
        <v>15</v>
      </c>
      <c r="H17" s="38">
        <f t="shared" si="1"/>
        <v>81.37</v>
      </c>
      <c r="I17" s="11">
        <f t="shared" si="2"/>
        <v>81.37</v>
      </c>
      <c r="J17" s="17"/>
      <c r="K17" s="13">
        <f t="shared" si="3"/>
        <v>1</v>
      </c>
    </row>
    <row r="18" spans="1:11" ht="20.25">
      <c r="A18">
        <v>15</v>
      </c>
      <c r="B18" s="15" t="s">
        <v>20</v>
      </c>
      <c r="C18" s="18">
        <v>133</v>
      </c>
      <c r="D18" s="16">
        <v>15</v>
      </c>
      <c r="E18" s="9">
        <f t="shared" si="0"/>
        <v>148</v>
      </c>
      <c r="F18" s="7">
        <v>115.03</v>
      </c>
      <c r="G18" s="16">
        <v>20</v>
      </c>
      <c r="H18" s="38">
        <f t="shared" si="1"/>
        <v>135.03</v>
      </c>
      <c r="I18" s="11">
        <f t="shared" si="2"/>
        <v>135.03</v>
      </c>
      <c r="J18" s="17"/>
      <c r="K18" s="13">
        <f t="shared" si="3"/>
        <v>10</v>
      </c>
    </row>
    <row r="19" spans="1:11" ht="20.25">
      <c r="A19">
        <v>16</v>
      </c>
      <c r="B19" s="15" t="s">
        <v>21</v>
      </c>
      <c r="C19" s="18">
        <v>84.19</v>
      </c>
      <c r="D19" s="16">
        <v>10</v>
      </c>
      <c r="E19" s="37">
        <f t="shared" si="0"/>
        <v>94.19</v>
      </c>
      <c r="F19" s="7">
        <v>81</v>
      </c>
      <c r="G19" s="16">
        <v>20</v>
      </c>
      <c r="H19" s="10">
        <f t="shared" si="1"/>
        <v>101</v>
      </c>
      <c r="I19" s="11">
        <f t="shared" si="2"/>
        <v>94.19</v>
      </c>
      <c r="J19" s="17"/>
      <c r="K19" s="13">
        <f t="shared" si="3"/>
        <v>3</v>
      </c>
    </row>
    <row r="20" spans="1:11" ht="20.25">
      <c r="A20">
        <v>17</v>
      </c>
      <c r="B20" s="15" t="s">
        <v>22</v>
      </c>
      <c r="C20" s="18">
        <v>146.75</v>
      </c>
      <c r="D20" s="16">
        <v>110</v>
      </c>
      <c r="E20" s="37">
        <f t="shared" si="0"/>
        <v>256.75</v>
      </c>
      <c r="F20" s="7">
        <v>143.94</v>
      </c>
      <c r="G20" s="16">
        <v>115</v>
      </c>
      <c r="H20" s="10">
        <f t="shared" si="1"/>
        <v>258.94</v>
      </c>
      <c r="I20" s="11">
        <f t="shared" si="2"/>
        <v>256.75</v>
      </c>
      <c r="J20" s="17"/>
      <c r="K20" s="13">
        <f t="shared" si="3"/>
        <v>23</v>
      </c>
    </row>
    <row r="21" spans="1:11" ht="20.25">
      <c r="A21">
        <v>18</v>
      </c>
      <c r="B21" s="15" t="s">
        <v>23</v>
      </c>
      <c r="C21" s="18">
        <v>148.51</v>
      </c>
      <c r="D21" s="16">
        <v>170</v>
      </c>
      <c r="E21" s="37">
        <f t="shared" si="0"/>
        <v>318.51</v>
      </c>
      <c r="F21" s="7">
        <v>173.61</v>
      </c>
      <c r="G21" s="16">
        <v>145</v>
      </c>
      <c r="H21" s="10">
        <f t="shared" si="1"/>
        <v>318.61</v>
      </c>
      <c r="I21" s="11">
        <f t="shared" si="2"/>
        <v>318.51</v>
      </c>
      <c r="J21" s="17"/>
      <c r="K21" s="13">
        <f t="shared" si="3"/>
        <v>26</v>
      </c>
    </row>
    <row r="22" spans="1:11" ht="20.25">
      <c r="A22">
        <v>19</v>
      </c>
      <c r="B22" s="15" t="s">
        <v>24</v>
      </c>
      <c r="C22" s="18">
        <v>142.53</v>
      </c>
      <c r="D22" s="16">
        <v>50</v>
      </c>
      <c r="E22" s="37">
        <f t="shared" si="0"/>
        <v>192.53</v>
      </c>
      <c r="F22" s="7">
        <v>199.59</v>
      </c>
      <c r="G22" s="16">
        <v>45</v>
      </c>
      <c r="H22" s="10">
        <f t="shared" si="1"/>
        <v>244.59</v>
      </c>
      <c r="I22" s="11">
        <f t="shared" si="2"/>
        <v>192.53</v>
      </c>
      <c r="J22" s="17"/>
      <c r="K22" s="13">
        <f t="shared" si="3"/>
        <v>17</v>
      </c>
    </row>
    <row r="23" spans="1:11" ht="20.25">
      <c r="A23">
        <v>20</v>
      </c>
      <c r="B23" s="15" t="s">
        <v>25</v>
      </c>
      <c r="C23" s="18">
        <v>92.86</v>
      </c>
      <c r="D23" s="16">
        <v>35</v>
      </c>
      <c r="E23" s="9">
        <f t="shared" si="0"/>
        <v>127.86</v>
      </c>
      <c r="F23" s="7">
        <v>88.45</v>
      </c>
      <c r="G23" s="16"/>
      <c r="H23" s="38">
        <f t="shared" si="1"/>
        <v>88.45</v>
      </c>
      <c r="I23" s="11">
        <f t="shared" si="2"/>
        <v>88.45</v>
      </c>
      <c r="J23" s="17"/>
      <c r="K23" s="13">
        <f t="shared" si="3"/>
        <v>2</v>
      </c>
    </row>
    <row r="24" spans="1:11" ht="20.25">
      <c r="A24">
        <v>21</v>
      </c>
      <c r="B24" s="15" t="s">
        <v>26</v>
      </c>
      <c r="C24" s="18">
        <v>128.98</v>
      </c>
      <c r="D24" s="16">
        <v>130</v>
      </c>
      <c r="E24" s="37">
        <f t="shared" si="0"/>
        <v>258.98</v>
      </c>
      <c r="F24" s="7">
        <v>164.23</v>
      </c>
      <c r="G24" s="16">
        <v>100</v>
      </c>
      <c r="H24" s="10">
        <f t="shared" si="1"/>
        <v>264.23</v>
      </c>
      <c r="I24" s="11">
        <f t="shared" si="2"/>
        <v>258.98</v>
      </c>
      <c r="J24" s="17"/>
      <c r="K24" s="13">
        <f t="shared" si="3"/>
        <v>24</v>
      </c>
    </row>
    <row r="25" spans="1:11" ht="20.25">
      <c r="A25">
        <v>22</v>
      </c>
      <c r="B25" s="15" t="s">
        <v>27</v>
      </c>
      <c r="C25" s="18">
        <v>143.75</v>
      </c>
      <c r="D25" s="16">
        <v>85</v>
      </c>
      <c r="E25" s="9">
        <f t="shared" si="0"/>
        <v>228.75</v>
      </c>
      <c r="F25" s="7">
        <v>148.25</v>
      </c>
      <c r="G25" s="16">
        <v>35</v>
      </c>
      <c r="H25" s="38">
        <f t="shared" si="1"/>
        <v>183.25</v>
      </c>
      <c r="I25" s="11">
        <f t="shared" si="2"/>
        <v>183.25</v>
      </c>
      <c r="J25" s="17"/>
      <c r="K25" s="13">
        <f t="shared" si="3"/>
        <v>15</v>
      </c>
    </row>
    <row r="26" spans="1:11" ht="20.25">
      <c r="A26">
        <v>23</v>
      </c>
      <c r="B26" s="15" t="s">
        <v>28</v>
      </c>
      <c r="C26" s="18">
        <v>183.44</v>
      </c>
      <c r="D26" s="16">
        <v>190</v>
      </c>
      <c r="E26" s="9">
        <f t="shared" si="0"/>
        <v>373.44</v>
      </c>
      <c r="F26" s="7">
        <v>138.68</v>
      </c>
      <c r="G26" s="16">
        <v>115</v>
      </c>
      <c r="H26" s="38">
        <f t="shared" si="1"/>
        <v>253.68</v>
      </c>
      <c r="I26" s="11">
        <f t="shared" si="2"/>
        <v>253.68</v>
      </c>
      <c r="J26" s="17"/>
      <c r="K26" s="13">
        <f t="shared" si="3"/>
        <v>22</v>
      </c>
    </row>
    <row r="27" spans="1:11" ht="20.25">
      <c r="A27">
        <v>24</v>
      </c>
      <c r="B27" s="15" t="s">
        <v>29</v>
      </c>
      <c r="C27" s="18">
        <v>112.63</v>
      </c>
      <c r="D27" s="16">
        <v>55</v>
      </c>
      <c r="E27" s="9">
        <f t="shared" si="0"/>
        <v>167.63</v>
      </c>
      <c r="F27" s="7">
        <v>105.61</v>
      </c>
      <c r="G27" s="16">
        <v>35</v>
      </c>
      <c r="H27" s="38">
        <f t="shared" si="1"/>
        <v>140.61</v>
      </c>
      <c r="I27" s="11">
        <f t="shared" si="2"/>
        <v>140.61</v>
      </c>
      <c r="J27" s="17"/>
      <c r="K27" s="13">
        <f t="shared" si="3"/>
        <v>11</v>
      </c>
    </row>
    <row r="28" spans="1:11" ht="20.25">
      <c r="A28">
        <v>25</v>
      </c>
      <c r="B28" s="15" t="s">
        <v>30</v>
      </c>
      <c r="C28" s="18">
        <v>143.9</v>
      </c>
      <c r="D28" s="16">
        <v>100</v>
      </c>
      <c r="E28" s="9">
        <f t="shared" si="0"/>
        <v>243.9</v>
      </c>
      <c r="F28" s="7">
        <v>138.88</v>
      </c>
      <c r="G28" s="16">
        <v>70</v>
      </c>
      <c r="H28" s="38">
        <f t="shared" si="1"/>
        <v>208.88</v>
      </c>
      <c r="I28" s="11">
        <f t="shared" si="2"/>
        <v>208.88</v>
      </c>
      <c r="J28" s="17"/>
      <c r="K28" s="13">
        <f t="shared" si="3"/>
        <v>19</v>
      </c>
    </row>
    <row r="29" spans="1:11" ht="20.25">
      <c r="A29">
        <v>26</v>
      </c>
      <c r="B29" s="15" t="s">
        <v>31</v>
      </c>
      <c r="C29" s="18">
        <v>251.59</v>
      </c>
      <c r="D29" s="16">
        <v>100</v>
      </c>
      <c r="E29" s="9">
        <f t="shared" si="0"/>
        <v>351.59000000000003</v>
      </c>
      <c r="F29" s="7">
        <v>176.13</v>
      </c>
      <c r="G29" s="16">
        <v>60</v>
      </c>
      <c r="H29" s="38">
        <f t="shared" si="1"/>
        <v>236.13</v>
      </c>
      <c r="I29" s="11">
        <f t="shared" si="2"/>
        <v>236.13</v>
      </c>
      <c r="J29" s="17"/>
      <c r="K29" s="13">
        <f t="shared" si="3"/>
        <v>21</v>
      </c>
    </row>
    <row r="30" spans="1:11" ht="20.25">
      <c r="A30">
        <v>27</v>
      </c>
      <c r="B30" s="15" t="s">
        <v>32</v>
      </c>
      <c r="C30" s="18">
        <v>130.23</v>
      </c>
      <c r="D30" s="16">
        <v>50</v>
      </c>
      <c r="E30" s="9">
        <f t="shared" si="0"/>
        <v>180.23</v>
      </c>
      <c r="F30" s="7">
        <v>114.13</v>
      </c>
      <c r="G30" s="16">
        <v>5</v>
      </c>
      <c r="H30" s="38">
        <f t="shared" si="1"/>
        <v>119.13</v>
      </c>
      <c r="I30" s="11">
        <f t="shared" si="2"/>
        <v>119.13</v>
      </c>
      <c r="J30" s="17"/>
      <c r="K30" s="13">
        <f t="shared" si="3"/>
        <v>7</v>
      </c>
    </row>
  </sheetData>
  <sheetProtection selectLockedCells="1" selectUnlockedCells="1"/>
  <conditionalFormatting sqref="K4:K30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conditionalFormatting sqref="E4:E30">
    <cfRule type="cellIs" priority="4" dxfId="3" operator="greaterThan" stopIfTrue="1">
      <formula>' výsledky mladší'!$H$4</formula>
    </cfRule>
  </conditionalFormatting>
  <conditionalFormatting sqref="H4:H30">
    <cfRule type="cellIs" priority="5" dxfId="3" operator="greaterThan" stopIfTrue="1">
      <formula>' výsledky mladší'!$E$4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4.8515625" style="0" customWidth="1"/>
    <col min="2" max="2" width="23.57421875" style="0" customWidth="1"/>
    <col min="9" max="9" width="11.28125" style="0" customWidth="1"/>
  </cols>
  <sheetData>
    <row r="2" ht="12.75">
      <c r="D2" t="s">
        <v>33</v>
      </c>
    </row>
    <row r="3" spans="4:11" ht="12.75">
      <c r="D3" s="19">
        <v>40649</v>
      </c>
      <c r="K3" t="s">
        <v>34</v>
      </c>
    </row>
    <row r="4" spans="1:11" ht="12.75">
      <c r="A4" s="20"/>
      <c r="B4" s="21"/>
      <c r="C4" s="2" t="s">
        <v>0</v>
      </c>
      <c r="D4" s="3" t="s">
        <v>35</v>
      </c>
      <c r="E4" s="4" t="s">
        <v>36</v>
      </c>
      <c r="F4" s="2" t="s">
        <v>0</v>
      </c>
      <c r="G4" s="3" t="s">
        <v>35</v>
      </c>
      <c r="H4" s="4" t="s">
        <v>36</v>
      </c>
      <c r="I4" s="2" t="s">
        <v>37</v>
      </c>
      <c r="J4" s="4"/>
      <c r="K4" s="5" t="s">
        <v>4</v>
      </c>
    </row>
    <row r="5" spans="1:11" ht="20.25">
      <c r="A5" s="22">
        <v>1</v>
      </c>
      <c r="B5" s="23" t="s">
        <v>38</v>
      </c>
      <c r="C5" s="24">
        <v>69.39</v>
      </c>
      <c r="D5" s="25">
        <v>5</v>
      </c>
      <c r="E5" s="32">
        <f aca="true" t="shared" si="0" ref="E5:E24">SUM(C5:D5)</f>
        <v>74.39</v>
      </c>
      <c r="F5" s="24">
        <v>54.75</v>
      </c>
      <c r="G5" s="25">
        <v>45</v>
      </c>
      <c r="H5" s="26">
        <f aca="true" t="shared" si="1" ref="H5:H24">SUM(F5,G5)</f>
        <v>99.75</v>
      </c>
      <c r="I5" s="11">
        <f aca="true" t="shared" si="2" ref="I5:I24">IF(E5&gt;H5,H5,IF(H5&gt;E5,E5))</f>
        <v>74.39</v>
      </c>
      <c r="J5" s="12"/>
      <c r="K5" s="13">
        <f aca="true" t="shared" si="3" ref="K5:K28">RANK(I5,I$4:I$27,1)</f>
        <v>6</v>
      </c>
    </row>
    <row r="6" spans="1:11" ht="20.25">
      <c r="A6" s="22">
        <v>2</v>
      </c>
      <c r="B6" s="27" t="s">
        <v>30</v>
      </c>
      <c r="C6" s="24">
        <v>71.93</v>
      </c>
      <c r="D6" s="28">
        <v>40</v>
      </c>
      <c r="E6" s="32">
        <f t="shared" si="0"/>
        <v>111.93</v>
      </c>
      <c r="F6" s="24">
        <v>76.4</v>
      </c>
      <c r="G6" s="28">
        <v>40</v>
      </c>
      <c r="H6" s="26">
        <f t="shared" si="1"/>
        <v>116.4</v>
      </c>
      <c r="I6" s="11">
        <f t="shared" si="2"/>
        <v>111.93</v>
      </c>
      <c r="J6" s="17"/>
      <c r="K6" s="13">
        <f t="shared" si="3"/>
        <v>10</v>
      </c>
    </row>
    <row r="7" spans="1:11" ht="20.25">
      <c r="A7" s="22">
        <v>3</v>
      </c>
      <c r="B7" s="27" t="s">
        <v>32</v>
      </c>
      <c r="C7" s="24">
        <v>85.02</v>
      </c>
      <c r="D7" s="28">
        <v>80</v>
      </c>
      <c r="E7" s="26">
        <f t="shared" si="0"/>
        <v>165.01999999999998</v>
      </c>
      <c r="F7" s="24">
        <v>58.15</v>
      </c>
      <c r="G7" s="28">
        <v>25</v>
      </c>
      <c r="H7" s="32">
        <f t="shared" si="1"/>
        <v>83.15</v>
      </c>
      <c r="I7" s="11">
        <f t="shared" si="2"/>
        <v>83.15</v>
      </c>
      <c r="J7" s="17"/>
      <c r="K7" s="13">
        <f t="shared" si="3"/>
        <v>7</v>
      </c>
    </row>
    <row r="8" spans="1:11" ht="20.25">
      <c r="A8" s="22">
        <v>4</v>
      </c>
      <c r="B8" s="27" t="s">
        <v>39</v>
      </c>
      <c r="C8" s="24">
        <v>75.57</v>
      </c>
      <c r="D8" s="28">
        <v>85</v>
      </c>
      <c r="E8" s="26">
        <f t="shared" si="0"/>
        <v>160.57</v>
      </c>
      <c r="F8" s="24">
        <v>70.25</v>
      </c>
      <c r="G8" s="28">
        <v>50</v>
      </c>
      <c r="H8" s="32">
        <f t="shared" si="1"/>
        <v>120.25</v>
      </c>
      <c r="I8" s="11">
        <f t="shared" si="2"/>
        <v>120.25</v>
      </c>
      <c r="J8" s="17"/>
      <c r="K8" s="13">
        <f t="shared" si="3"/>
        <v>12</v>
      </c>
    </row>
    <row r="9" spans="1:11" ht="20.25">
      <c r="A9" s="22">
        <v>5</v>
      </c>
      <c r="B9" s="27" t="s">
        <v>40</v>
      </c>
      <c r="C9" s="24">
        <v>63.1</v>
      </c>
      <c r="D9" s="28">
        <v>50</v>
      </c>
      <c r="E9" s="26">
        <f t="shared" si="0"/>
        <v>113.1</v>
      </c>
      <c r="F9" s="24">
        <v>60.25</v>
      </c>
      <c r="G9" s="28">
        <v>25</v>
      </c>
      <c r="H9" s="32">
        <f t="shared" si="1"/>
        <v>85.25</v>
      </c>
      <c r="I9" s="11">
        <f t="shared" si="2"/>
        <v>85.25</v>
      </c>
      <c r="J9" s="17"/>
      <c r="K9" s="13">
        <f t="shared" si="3"/>
        <v>8</v>
      </c>
    </row>
    <row r="10" spans="1:11" ht="20.25">
      <c r="A10" s="22">
        <v>6</v>
      </c>
      <c r="B10" s="27" t="s">
        <v>41</v>
      </c>
      <c r="C10" s="24">
        <v>67.59</v>
      </c>
      <c r="D10" s="28">
        <v>70</v>
      </c>
      <c r="E10" s="26">
        <f t="shared" si="0"/>
        <v>137.59</v>
      </c>
      <c r="F10" s="24">
        <v>78.73</v>
      </c>
      <c r="G10" s="28">
        <v>25</v>
      </c>
      <c r="H10" s="32">
        <f t="shared" si="1"/>
        <v>103.73</v>
      </c>
      <c r="I10" s="11">
        <f t="shared" si="2"/>
        <v>103.73</v>
      </c>
      <c r="J10" s="17"/>
      <c r="K10" s="13">
        <f t="shared" si="3"/>
        <v>9</v>
      </c>
    </row>
    <row r="11" spans="1:11" ht="20.25">
      <c r="A11" s="22">
        <v>7</v>
      </c>
      <c r="B11" s="27" t="s">
        <v>29</v>
      </c>
      <c r="C11" s="24">
        <v>63.43</v>
      </c>
      <c r="D11" s="28">
        <v>20</v>
      </c>
      <c r="E11" s="26">
        <f t="shared" si="0"/>
        <v>83.43</v>
      </c>
      <c r="F11" s="24">
        <v>46.44</v>
      </c>
      <c r="G11" s="28">
        <v>5</v>
      </c>
      <c r="H11" s="32">
        <f t="shared" si="1"/>
        <v>51.44</v>
      </c>
      <c r="I11" s="11">
        <f t="shared" si="2"/>
        <v>51.44</v>
      </c>
      <c r="J11" s="17"/>
      <c r="K11" s="13">
        <f t="shared" si="3"/>
        <v>1</v>
      </c>
    </row>
    <row r="12" spans="1:11" ht="20.25">
      <c r="A12" s="22">
        <v>8</v>
      </c>
      <c r="B12" s="27" t="s">
        <v>42</v>
      </c>
      <c r="C12" s="34">
        <v>900</v>
      </c>
      <c r="D12" s="35" t="s">
        <v>50</v>
      </c>
      <c r="E12" s="36">
        <f t="shared" si="0"/>
        <v>900</v>
      </c>
      <c r="F12" s="24">
        <v>152.46</v>
      </c>
      <c r="G12" s="28">
        <v>115</v>
      </c>
      <c r="H12" s="32">
        <f t="shared" si="1"/>
        <v>267.46000000000004</v>
      </c>
      <c r="I12" s="11">
        <f t="shared" si="2"/>
        <v>267.46000000000004</v>
      </c>
      <c r="J12" s="17"/>
      <c r="K12" s="13">
        <f t="shared" si="3"/>
        <v>16</v>
      </c>
    </row>
    <row r="13" spans="1:11" ht="20.25">
      <c r="A13" s="22">
        <v>9</v>
      </c>
      <c r="B13" s="27" t="s">
        <v>43</v>
      </c>
      <c r="C13" s="24">
        <v>93.72</v>
      </c>
      <c r="D13" s="28">
        <v>35</v>
      </c>
      <c r="E13" s="32">
        <f t="shared" si="0"/>
        <v>128.72</v>
      </c>
      <c r="F13" s="24">
        <v>106.93</v>
      </c>
      <c r="G13" s="28">
        <v>50</v>
      </c>
      <c r="H13" s="26">
        <f t="shared" si="1"/>
        <v>156.93</v>
      </c>
      <c r="I13" s="11">
        <f t="shared" si="2"/>
        <v>128.72</v>
      </c>
      <c r="J13" s="17"/>
      <c r="K13" s="13">
        <f t="shared" si="3"/>
        <v>13</v>
      </c>
    </row>
    <row r="14" spans="1:11" ht="20.25">
      <c r="A14" s="22">
        <v>10</v>
      </c>
      <c r="B14" s="27" t="s">
        <v>44</v>
      </c>
      <c r="C14" s="24">
        <v>102</v>
      </c>
      <c r="D14" s="28">
        <v>100</v>
      </c>
      <c r="E14" s="32">
        <f t="shared" si="0"/>
        <v>202</v>
      </c>
      <c r="F14" s="34">
        <v>900</v>
      </c>
      <c r="G14" s="35" t="s">
        <v>50</v>
      </c>
      <c r="H14" s="36">
        <f t="shared" si="1"/>
        <v>900</v>
      </c>
      <c r="I14" s="11">
        <f t="shared" si="2"/>
        <v>202</v>
      </c>
      <c r="J14" s="17"/>
      <c r="K14" s="13">
        <f t="shared" si="3"/>
        <v>15</v>
      </c>
    </row>
    <row r="15" spans="1:11" ht="20.25">
      <c r="A15" s="22">
        <v>11</v>
      </c>
      <c r="B15" s="27" t="s">
        <v>45</v>
      </c>
      <c r="C15" s="24">
        <v>58.28</v>
      </c>
      <c r="D15" s="28">
        <v>40</v>
      </c>
      <c r="E15" s="26">
        <f t="shared" si="0"/>
        <v>98.28</v>
      </c>
      <c r="F15" s="24">
        <v>56.44</v>
      </c>
      <c r="G15" s="28"/>
      <c r="H15" s="32">
        <f t="shared" si="1"/>
        <v>56.44</v>
      </c>
      <c r="I15" s="11">
        <f t="shared" si="2"/>
        <v>56.44</v>
      </c>
      <c r="J15" s="17"/>
      <c r="K15" s="13">
        <f t="shared" si="3"/>
        <v>2</v>
      </c>
    </row>
    <row r="16" spans="1:11" ht="20.25">
      <c r="A16" s="22">
        <v>12</v>
      </c>
      <c r="B16" s="27" t="s">
        <v>26</v>
      </c>
      <c r="C16" s="24">
        <v>98.97</v>
      </c>
      <c r="D16" s="16">
        <v>120</v>
      </c>
      <c r="E16" s="26">
        <f t="shared" si="0"/>
        <v>218.97</v>
      </c>
      <c r="F16" s="24">
        <v>87.5</v>
      </c>
      <c r="G16" s="16">
        <v>70</v>
      </c>
      <c r="H16" s="32">
        <f t="shared" si="1"/>
        <v>157.5</v>
      </c>
      <c r="I16" s="11">
        <f t="shared" si="2"/>
        <v>157.5</v>
      </c>
      <c r="J16" s="17"/>
      <c r="K16" s="13">
        <f t="shared" si="3"/>
        <v>14</v>
      </c>
    </row>
    <row r="17" spans="1:11" ht="20.25">
      <c r="A17" s="22">
        <v>13</v>
      </c>
      <c r="B17" s="27" t="s">
        <v>20</v>
      </c>
      <c r="C17" s="24">
        <v>77.82</v>
      </c>
      <c r="D17" s="28">
        <v>45</v>
      </c>
      <c r="E17" s="26">
        <f t="shared" si="0"/>
        <v>122.82</v>
      </c>
      <c r="F17" s="24">
        <v>62.81</v>
      </c>
      <c r="G17" s="28">
        <v>55</v>
      </c>
      <c r="H17" s="32">
        <f t="shared" si="1"/>
        <v>117.81</v>
      </c>
      <c r="I17" s="11">
        <f t="shared" si="2"/>
        <v>117.81</v>
      </c>
      <c r="J17" s="17"/>
      <c r="K17" s="13">
        <f t="shared" si="3"/>
        <v>11</v>
      </c>
    </row>
    <row r="18" spans="1:11" ht="20.25">
      <c r="A18" s="22">
        <v>14</v>
      </c>
      <c r="B18" s="27" t="s">
        <v>46</v>
      </c>
      <c r="C18" s="24">
        <v>52.75</v>
      </c>
      <c r="D18" s="28">
        <v>10</v>
      </c>
      <c r="E18" s="26">
        <f t="shared" si="0"/>
        <v>62.75</v>
      </c>
      <c r="F18" s="24">
        <v>47.2</v>
      </c>
      <c r="G18" s="28">
        <v>10</v>
      </c>
      <c r="H18" s="32">
        <f t="shared" si="1"/>
        <v>57.2</v>
      </c>
      <c r="I18" s="11">
        <f t="shared" si="2"/>
        <v>57.2</v>
      </c>
      <c r="J18" s="17"/>
      <c r="K18" s="13">
        <f t="shared" si="3"/>
        <v>3</v>
      </c>
    </row>
    <row r="19" spans="1:11" ht="20.25">
      <c r="A19" s="22">
        <v>15</v>
      </c>
      <c r="B19" s="27" t="s">
        <v>47</v>
      </c>
      <c r="C19" s="24">
        <v>57.87</v>
      </c>
      <c r="D19" s="28">
        <v>20</v>
      </c>
      <c r="E19" s="26">
        <f t="shared" si="0"/>
        <v>77.87</v>
      </c>
      <c r="F19" s="24">
        <v>51.73</v>
      </c>
      <c r="G19" s="28">
        <v>15</v>
      </c>
      <c r="H19" s="32">
        <f t="shared" si="1"/>
        <v>66.72999999999999</v>
      </c>
      <c r="I19" s="11">
        <f t="shared" si="2"/>
        <v>66.72999999999999</v>
      </c>
      <c r="J19" s="17"/>
      <c r="K19" s="13">
        <f t="shared" si="3"/>
        <v>5</v>
      </c>
    </row>
    <row r="20" spans="1:11" ht="20.25">
      <c r="A20" s="22">
        <v>16</v>
      </c>
      <c r="B20" s="27" t="s">
        <v>48</v>
      </c>
      <c r="C20" s="24">
        <v>55.91</v>
      </c>
      <c r="D20" s="28">
        <v>15</v>
      </c>
      <c r="E20" s="26">
        <f t="shared" si="0"/>
        <v>70.91</v>
      </c>
      <c r="F20" s="24">
        <v>46.08</v>
      </c>
      <c r="G20" s="28">
        <v>15</v>
      </c>
      <c r="H20" s="32">
        <f t="shared" si="1"/>
        <v>61.08</v>
      </c>
      <c r="I20" s="11">
        <f t="shared" si="2"/>
        <v>61.08</v>
      </c>
      <c r="J20" s="17"/>
      <c r="K20" s="13">
        <f t="shared" si="3"/>
        <v>4</v>
      </c>
    </row>
    <row r="21" spans="1:11" ht="20.25">
      <c r="A21" s="22">
        <v>17</v>
      </c>
      <c r="B21" s="27" t="s">
        <v>49</v>
      </c>
      <c r="C21" s="24">
        <v>450</v>
      </c>
      <c r="D21" s="33" t="s">
        <v>50</v>
      </c>
      <c r="E21" s="26">
        <f t="shared" si="0"/>
        <v>450</v>
      </c>
      <c r="F21" s="24">
        <v>440</v>
      </c>
      <c r="G21" s="33" t="s">
        <v>50</v>
      </c>
      <c r="H21" s="26">
        <f t="shared" si="1"/>
        <v>440</v>
      </c>
      <c r="I21" s="11">
        <f t="shared" si="2"/>
        <v>440</v>
      </c>
      <c r="J21" s="17"/>
      <c r="K21" s="13">
        <f t="shared" si="3"/>
        <v>17</v>
      </c>
    </row>
    <row r="22" spans="1:11" ht="20.25">
      <c r="A22" s="22">
        <v>18</v>
      </c>
      <c r="B22" s="27"/>
      <c r="C22" s="24">
        <v>520</v>
      </c>
      <c r="D22" s="28"/>
      <c r="E22" s="26">
        <f t="shared" si="0"/>
        <v>520</v>
      </c>
      <c r="F22" s="24">
        <v>500</v>
      </c>
      <c r="G22" s="28"/>
      <c r="H22" s="26">
        <f t="shared" si="1"/>
        <v>500</v>
      </c>
      <c r="I22" s="11">
        <f t="shared" si="2"/>
        <v>500</v>
      </c>
      <c r="J22" s="17"/>
      <c r="K22" s="13">
        <f t="shared" si="3"/>
        <v>18</v>
      </c>
    </row>
    <row r="23" spans="1:11" ht="20.25">
      <c r="A23" s="22">
        <v>19</v>
      </c>
      <c r="B23" s="27"/>
      <c r="C23" s="24">
        <v>520</v>
      </c>
      <c r="D23" s="28"/>
      <c r="E23" s="26">
        <f t="shared" si="0"/>
        <v>520</v>
      </c>
      <c r="F23" s="24">
        <v>500</v>
      </c>
      <c r="G23" s="28"/>
      <c r="H23" s="26">
        <f t="shared" si="1"/>
        <v>500</v>
      </c>
      <c r="I23" s="11">
        <f t="shared" si="2"/>
        <v>500</v>
      </c>
      <c r="J23" s="17"/>
      <c r="K23" s="13">
        <f t="shared" si="3"/>
        <v>18</v>
      </c>
    </row>
    <row r="24" spans="1:11" ht="20.25">
      <c r="A24" s="22">
        <v>20</v>
      </c>
      <c r="B24" s="27"/>
      <c r="C24" s="24">
        <v>520</v>
      </c>
      <c r="D24" s="28"/>
      <c r="E24" s="26">
        <f t="shared" si="0"/>
        <v>520</v>
      </c>
      <c r="F24" s="24">
        <v>500</v>
      </c>
      <c r="G24" s="28"/>
      <c r="H24" s="26">
        <f t="shared" si="1"/>
        <v>500</v>
      </c>
      <c r="I24" s="11">
        <f t="shared" si="2"/>
        <v>500</v>
      </c>
      <c r="J24" s="17"/>
      <c r="K24" s="13">
        <f t="shared" si="3"/>
        <v>18</v>
      </c>
    </row>
    <row r="25" spans="1:11" ht="20.25">
      <c r="A25" s="22">
        <v>21</v>
      </c>
      <c r="B25" s="27"/>
      <c r="C25" s="24"/>
      <c r="D25" s="28"/>
      <c r="E25" s="26"/>
      <c r="F25" s="24"/>
      <c r="G25" s="28"/>
      <c r="H25" s="26"/>
      <c r="I25" s="11"/>
      <c r="J25" s="17"/>
      <c r="K25" s="13" t="e">
        <f t="shared" si="3"/>
        <v>#N/A</v>
      </c>
    </row>
    <row r="26" spans="1:11" ht="20.25">
      <c r="A26" s="22">
        <v>22</v>
      </c>
      <c r="B26" s="27"/>
      <c r="C26" s="24"/>
      <c r="D26" s="28"/>
      <c r="E26" s="26"/>
      <c r="F26" s="24"/>
      <c r="G26" s="28"/>
      <c r="H26" s="26"/>
      <c r="I26" s="11"/>
      <c r="J26" s="17"/>
      <c r="K26" s="13" t="e">
        <f t="shared" si="3"/>
        <v>#N/A</v>
      </c>
    </row>
    <row r="27" spans="1:11" ht="20.25">
      <c r="A27" s="22">
        <v>23</v>
      </c>
      <c r="B27" s="27"/>
      <c r="C27" s="24"/>
      <c r="D27" s="28"/>
      <c r="E27" s="26"/>
      <c r="F27" s="24"/>
      <c r="G27" s="28"/>
      <c r="H27" s="26"/>
      <c r="I27" s="11"/>
      <c r="J27" s="17"/>
      <c r="K27" s="13" t="e">
        <f t="shared" si="3"/>
        <v>#N/A</v>
      </c>
    </row>
    <row r="28" spans="1:11" ht="20.25">
      <c r="A28" s="29">
        <v>24</v>
      </c>
      <c r="B28" s="27"/>
      <c r="C28" s="24"/>
      <c r="D28" s="30"/>
      <c r="E28" s="26"/>
      <c r="F28" s="24"/>
      <c r="G28" s="30"/>
      <c r="H28" s="26"/>
      <c r="I28" s="11"/>
      <c r="J28" s="31"/>
      <c r="K28" s="13" t="e">
        <f t="shared" si="3"/>
        <v>#N/A</v>
      </c>
    </row>
  </sheetData>
  <sheetProtection selectLockedCells="1" selectUnlockedCells="1"/>
  <conditionalFormatting sqref="K5:K28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pkolar</cp:lastModifiedBy>
  <dcterms:created xsi:type="dcterms:W3CDTF">2011-04-19T16:47:20Z</dcterms:created>
  <dcterms:modified xsi:type="dcterms:W3CDTF">2011-04-26T05:42:32Z</dcterms:modified>
  <cp:category/>
  <cp:version/>
  <cp:contentType/>
  <cp:contentStatus/>
</cp:coreProperties>
</file>